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ahide\Belgelerim\"/>
    </mc:Choice>
  </mc:AlternateContent>
  <bookViews>
    <workbookView xWindow="0" yWindow="0" windowWidth="14370" windowHeight="7545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C26" i="1"/>
  <c r="C29" i="1"/>
  <c r="E44" i="1" s="1"/>
  <c r="C43" i="1"/>
  <c r="C46" i="1" s="1"/>
  <c r="C61" i="1" s="1"/>
  <c r="E43" i="1"/>
  <c r="C52" i="1"/>
  <c r="C54" i="1" s="1"/>
  <c r="C71" i="1" s="1"/>
  <c r="E52" i="1"/>
  <c r="C60" i="1"/>
  <c r="E61" i="1"/>
  <c r="E62" i="1"/>
  <c r="F61" i="1" l="1"/>
  <c r="C62" i="1"/>
  <c r="F62" i="1"/>
  <c r="F63" i="1" l="1"/>
  <c r="C72" i="1"/>
  <c r="C73" i="1" s="1"/>
</calcChain>
</file>

<file path=xl/sharedStrings.xml><?xml version="1.0" encoding="utf-8"?>
<sst xmlns="http://schemas.openxmlformats.org/spreadsheetml/2006/main" count="66" uniqueCount="57">
  <si>
    <t>GENEL BİLGİ</t>
  </si>
  <si>
    <t xml:space="preserve">Yatırım harcamaları içindeki  Arazi, arsa, royalti, yedek parça ve amortismana </t>
  </si>
  <si>
    <t xml:space="preserve">tabi olmayan harcamalar indirimli vergi uygulamasından faydalanamaz. </t>
  </si>
  <si>
    <t xml:space="preserve">Yatırım harcamalarının oranlanacağı sabit kıymetler tutarı içine maddi ve </t>
  </si>
  <si>
    <t xml:space="preserve">gayrimaddi tüm sabit kıymetler alınacaktır. Devam eden yatırımlar da </t>
  </si>
  <si>
    <t xml:space="preserve">bu tutarın içine alınmış olacaktır.  Sabit kıymetlerin içine gayri maddi </t>
  </si>
  <si>
    <t xml:space="preserve">sabit kıymetlerin de dahil olacağını kabul ediyoruz.  Sabit kıymetlerin </t>
  </si>
  <si>
    <t xml:space="preserve">yeniden değerlemesi konusunda bir tebliğ yayınlanmadığı için yeniden </t>
  </si>
  <si>
    <t xml:space="preserve">değerleme yapılmamış olarak sabit kıymet değerleri alınmıştır. </t>
  </si>
  <si>
    <t xml:space="preserve">Bu örneğimizde yapılmakta olan yatırımların içinde arazi arsa royalti </t>
  </si>
  <si>
    <t xml:space="preserve">harcaması yoktur. </t>
  </si>
  <si>
    <t>HESAP ADI</t>
  </si>
  <si>
    <t>KOD</t>
  </si>
  <si>
    <t>BRÜT TUTARLARI</t>
  </si>
  <si>
    <t>gerekli bilgiler</t>
  </si>
  <si>
    <t>ARAZİ VE ARSALAR</t>
  </si>
  <si>
    <t>YATIRIMA KATKI ORANI</t>
  </si>
  <si>
    <t>YERALTI YERÜSTÜ DÜZENLERİ</t>
  </si>
  <si>
    <t>VERGİ İNDİRİM oranı</t>
  </si>
  <si>
    <t>BİNALAR</t>
  </si>
  <si>
    <t>NORMAL KV ORANI</t>
  </si>
  <si>
    <t>TESİS MAKİNE VE CİHAZLAR</t>
  </si>
  <si>
    <t>İNDİRİMLİ KV ORANI</t>
  </si>
  <si>
    <t>TAŞITLAR</t>
  </si>
  <si>
    <t>vergiye tabi matrah</t>
  </si>
  <si>
    <t>DEMİRBAŞLAR</t>
  </si>
  <si>
    <t>DİĞER MADDİ DURAN VARLIKLAR</t>
  </si>
  <si>
    <t xml:space="preserve">YAPILMAKTA OLAN YATIRIMLAR </t>
  </si>
  <si>
    <t>HAKLAR</t>
  </si>
  <si>
    <t>BİLGİSAYAR PROGRAMLARI</t>
  </si>
  <si>
    <t>31.12.2011 SABİT KIYMET TOPLAMI</t>
  </si>
  <si>
    <t>teşvik belgeli yapılan yatırımlar</t>
  </si>
  <si>
    <t>TEŞVİK BELGESİNDE YAZILI SABİT YATIRIM</t>
  </si>
  <si>
    <t>1.AŞAMA</t>
  </si>
  <si>
    <t>A- İNDİRİMLİ ORANA TABİ MATRAHIN BULUNMASI</t>
  </si>
  <si>
    <t xml:space="preserve">formül: </t>
  </si>
  <si>
    <t>vergiye tabi matrah* (teşvikli yapılan yatırım/31.12.2012 sonu sabit kıymet toplamı)</t>
  </si>
  <si>
    <t>İndirimli Orana Tabi Matrah</t>
  </si>
  <si>
    <t>=</t>
  </si>
  <si>
    <t>*</t>
  </si>
  <si>
    <t>B-YATIRIMA KATKI ORANININ BULUNMASI</t>
  </si>
  <si>
    <t>formül:</t>
  </si>
  <si>
    <t>teşvik belgeli olarak yapılan yatırım* yatırıma katkı oranı</t>
  </si>
  <si>
    <t>yatırıma katkı oranı</t>
  </si>
  <si>
    <t>2.AŞAMA</t>
  </si>
  <si>
    <t>A- KURUMLAR VERGİSİ HESAPLAMA</t>
  </si>
  <si>
    <t>Vergiye Tabi Matrah</t>
  </si>
  <si>
    <t>İndirimli Orana Tabi KV Matrahı</t>
  </si>
  <si>
    <t>Normal Orana Tabi KV Matrahı</t>
  </si>
  <si>
    <t>TOPLAM HESAPLANAN KURUMLAR VERGİSİ</t>
  </si>
  <si>
    <t>3.AŞAMA</t>
  </si>
  <si>
    <t>A-SONRAKİ DÖNEME DEVREDEN YATIRIMA KATKI tutarı</t>
  </si>
  <si>
    <t>hesaplanan yatırıma katkı tutarı- faydalanılan yatırma katkı tutarı</t>
  </si>
  <si>
    <t>hesaplanana yatırıma katkı tutarı</t>
  </si>
  <si>
    <t>faydalanılan yatırıma katkı tutarı</t>
  </si>
  <si>
    <t>devreden yatırıma katkı tutarı</t>
  </si>
  <si>
    <t xml:space="preserve"> İNDİRİMLİ KV HESABI CEVDET 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</si>
</sst>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0"/>
      <color rgb="FF000000"/>
      <name val="Tahoma"/>
      <family val="2"/>
      <charset val="162"/>
    </font>
    <font>
      <sz val="11"/>
      <color rgb="FF0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6"/>
      <color rgb="FFFF6600"/>
      <name val="Calibri"/>
      <family val="2"/>
      <charset val="162"/>
      <scheme val="minor"/>
    </font>
    <font>
      <sz val="9"/>
      <color rgb="FF00000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u/>
      <sz val="11"/>
      <color rgb="FF00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2" fillId="2" borderId="0" xfId="0" applyFont="1" applyFill="1"/>
    <xf numFmtId="4" fontId="2" fillId="0" borderId="0" xfId="0" applyNumberFormat="1" applyFont="1"/>
    <xf numFmtId="9" fontId="2" fillId="0" borderId="0" xfId="0" applyNumberFormat="1" applyFont="1"/>
    <xf numFmtId="0" fontId="2" fillId="0" borderId="1" xfId="0" applyFont="1" applyBorder="1"/>
    <xf numFmtId="0" fontId="2" fillId="0" borderId="2" xfId="0" applyFont="1" applyBorder="1"/>
    <xf numFmtId="4" fontId="2" fillId="0" borderId="3" xfId="0" applyNumberFormat="1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4" fontId="8" fillId="0" borderId="0" xfId="0" applyNumberFormat="1" applyFont="1"/>
    <xf numFmtId="0" fontId="9" fillId="0" borderId="0" xfId="0" applyFont="1"/>
    <xf numFmtId="0" fontId="3" fillId="0" borderId="1" xfId="0" applyFont="1" applyBorder="1"/>
    <xf numFmtId="0" fontId="3" fillId="0" borderId="2" xfId="0" applyFont="1" applyBorder="1"/>
    <xf numFmtId="4" fontId="3" fillId="0" borderId="3" xfId="0" applyNumberFormat="1" applyFont="1" applyBorder="1"/>
    <xf numFmtId="4" fontId="3" fillId="0" borderId="0" xfId="0" applyNumberFormat="1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workbookViewId="0">
      <selection activeCell="C15" sqref="C15"/>
    </sheetView>
  </sheetViews>
  <sheetFormatPr defaultRowHeight="15" x14ac:dyDescent="0.25"/>
  <cols>
    <col min="1" max="1" width="70.140625" bestFit="1" customWidth="1"/>
    <col min="3" max="3" width="16" bestFit="1" customWidth="1"/>
    <col min="5" max="5" width="12.7109375" bestFit="1" customWidth="1"/>
    <col min="6" max="6" width="21.85546875" bestFit="1" customWidth="1"/>
    <col min="7" max="7" width="11.7109375" bestFit="1" customWidth="1"/>
  </cols>
  <sheetData>
    <row r="1" spans="1:7" x14ac:dyDescent="0.25">
      <c r="A1" s="21" t="s">
        <v>56</v>
      </c>
    </row>
    <row r="2" spans="1:7" x14ac:dyDescent="0.25">
      <c r="A2" s="2"/>
      <c r="B2" s="1"/>
      <c r="C2" s="1"/>
      <c r="D2" s="1"/>
      <c r="E2" s="1"/>
      <c r="F2" s="1"/>
      <c r="G2" s="1"/>
    </row>
    <row r="3" spans="1:7" x14ac:dyDescent="0.25">
      <c r="A3" s="2" t="s">
        <v>0</v>
      </c>
      <c r="B3" s="1"/>
      <c r="C3" s="1"/>
      <c r="D3" s="1"/>
      <c r="E3" s="1"/>
      <c r="F3" s="1"/>
      <c r="G3" s="1"/>
    </row>
    <row r="4" spans="1:7" x14ac:dyDescent="0.25">
      <c r="A4" s="2" t="s">
        <v>1</v>
      </c>
      <c r="B4" s="1"/>
      <c r="C4" s="1"/>
      <c r="D4" s="1"/>
      <c r="E4" s="1"/>
      <c r="F4" s="1"/>
      <c r="G4" s="1"/>
    </row>
    <row r="5" spans="1:7" x14ac:dyDescent="0.25">
      <c r="A5" s="2" t="s">
        <v>2</v>
      </c>
      <c r="B5" s="1"/>
      <c r="C5" s="1"/>
      <c r="D5" s="1"/>
      <c r="E5" s="1"/>
      <c r="F5" s="1"/>
      <c r="G5" s="1"/>
    </row>
    <row r="6" spans="1:7" x14ac:dyDescent="0.25">
      <c r="A6" s="2" t="s">
        <v>3</v>
      </c>
      <c r="B6" s="1"/>
      <c r="C6" s="1"/>
      <c r="D6" s="1"/>
      <c r="E6" s="1"/>
      <c r="F6" s="1"/>
      <c r="G6" s="1"/>
    </row>
    <row r="7" spans="1:7" x14ac:dyDescent="0.25">
      <c r="A7" s="2" t="s">
        <v>4</v>
      </c>
      <c r="B7" s="1"/>
      <c r="C7" s="1"/>
      <c r="D7" s="1"/>
      <c r="E7" s="1"/>
      <c r="F7" s="1"/>
      <c r="G7" s="1"/>
    </row>
    <row r="8" spans="1:7" x14ac:dyDescent="0.25">
      <c r="A8" s="2" t="s">
        <v>5</v>
      </c>
      <c r="B8" s="1"/>
      <c r="C8" s="1"/>
      <c r="D8" s="1"/>
      <c r="E8" s="1"/>
      <c r="F8" s="1"/>
      <c r="G8" s="1"/>
    </row>
    <row r="9" spans="1:7" x14ac:dyDescent="0.25">
      <c r="A9" s="2" t="s">
        <v>6</v>
      </c>
      <c r="B9" s="1"/>
      <c r="C9" s="1"/>
      <c r="D9" s="1"/>
      <c r="E9" s="1"/>
      <c r="F9" s="1"/>
      <c r="G9" s="1"/>
    </row>
    <row r="10" spans="1:7" x14ac:dyDescent="0.25">
      <c r="A10" s="2" t="s">
        <v>7</v>
      </c>
      <c r="B10" s="1"/>
      <c r="C10" s="1"/>
      <c r="D10" s="1"/>
      <c r="E10" s="1"/>
      <c r="F10" s="1"/>
      <c r="G10" s="1"/>
    </row>
    <row r="11" spans="1:7" x14ac:dyDescent="0.25">
      <c r="A11" s="2" t="s">
        <v>8</v>
      </c>
      <c r="B11" s="1"/>
      <c r="C11" s="1"/>
      <c r="D11" s="1"/>
      <c r="E11" s="1"/>
      <c r="F11" s="1"/>
      <c r="G11" s="1"/>
    </row>
    <row r="12" spans="1:7" x14ac:dyDescent="0.25">
      <c r="A12" s="2" t="s">
        <v>9</v>
      </c>
      <c r="B12" s="1"/>
      <c r="C12" s="1"/>
      <c r="D12" s="1"/>
      <c r="E12" s="1"/>
      <c r="F12" s="1"/>
      <c r="G12" s="1"/>
    </row>
    <row r="13" spans="1:7" x14ac:dyDescent="0.25">
      <c r="A13" s="2" t="s">
        <v>10</v>
      </c>
      <c r="B13" s="1"/>
      <c r="C13" s="1"/>
      <c r="D13" s="1"/>
      <c r="E13" s="1"/>
      <c r="F13" s="1"/>
      <c r="G13" s="1"/>
    </row>
    <row r="14" spans="1:7" x14ac:dyDescent="0.25">
      <c r="A14" s="2"/>
      <c r="B14" s="1"/>
      <c r="C14" s="1"/>
      <c r="D14" s="1"/>
      <c r="E14" s="1"/>
      <c r="F14" s="1"/>
      <c r="G14" s="1"/>
    </row>
    <row r="15" spans="1:7" x14ac:dyDescent="0.25">
      <c r="A15" s="2"/>
      <c r="B15" s="1"/>
      <c r="C15" s="1"/>
      <c r="D15" s="1"/>
      <c r="E15" s="1"/>
      <c r="F15" s="1"/>
      <c r="G15" s="1"/>
    </row>
    <row r="16" spans="1:7" x14ac:dyDescent="0.25">
      <c r="A16" s="2"/>
      <c r="B16" s="1"/>
      <c r="C16" s="1"/>
      <c r="D16" s="1"/>
      <c r="E16" s="1"/>
      <c r="F16" s="1"/>
      <c r="G16" s="1"/>
    </row>
    <row r="17" spans="1:7" x14ac:dyDescent="0.25">
      <c r="A17" s="2"/>
      <c r="B17" s="1"/>
      <c r="C17" s="1"/>
      <c r="D17" s="1"/>
      <c r="E17" s="1"/>
      <c r="F17" s="1"/>
      <c r="G17" s="1"/>
    </row>
    <row r="18" spans="1:7" x14ac:dyDescent="0.25">
      <c r="A18" s="3" t="s">
        <v>11</v>
      </c>
      <c r="B18" s="3" t="s">
        <v>12</v>
      </c>
      <c r="C18" s="3" t="s">
        <v>13</v>
      </c>
      <c r="D18" s="1"/>
      <c r="E18" s="1"/>
      <c r="F18" s="4" t="s">
        <v>14</v>
      </c>
      <c r="G18" s="1"/>
    </row>
    <row r="19" spans="1:7" x14ac:dyDescent="0.25">
      <c r="A19" s="1" t="s">
        <v>15</v>
      </c>
      <c r="B19" s="1">
        <v>250</v>
      </c>
      <c r="C19" s="5">
        <v>100000</v>
      </c>
      <c r="D19" s="1"/>
      <c r="E19" s="1"/>
      <c r="F19" s="1" t="s">
        <v>16</v>
      </c>
      <c r="G19" s="6">
        <v>0.2</v>
      </c>
    </row>
    <row r="20" spans="1:7" x14ac:dyDescent="0.25">
      <c r="A20" s="1" t="s">
        <v>17</v>
      </c>
      <c r="B20" s="1">
        <v>251</v>
      </c>
      <c r="C20" s="5">
        <v>20000</v>
      </c>
      <c r="D20" s="1"/>
      <c r="E20" s="1"/>
      <c r="F20" s="1" t="s">
        <v>18</v>
      </c>
      <c r="G20" s="6">
        <v>0.5</v>
      </c>
    </row>
    <row r="21" spans="1:7" x14ac:dyDescent="0.25">
      <c r="A21" s="1" t="s">
        <v>19</v>
      </c>
      <c r="B21" s="1">
        <v>252</v>
      </c>
      <c r="C21" s="5">
        <v>1100000</v>
      </c>
      <c r="D21" s="1"/>
      <c r="E21" s="1"/>
      <c r="F21" s="1" t="s">
        <v>20</v>
      </c>
      <c r="G21" s="6">
        <v>0.2</v>
      </c>
    </row>
    <row r="22" spans="1:7" x14ac:dyDescent="0.25">
      <c r="A22" s="1" t="s">
        <v>21</v>
      </c>
      <c r="B22" s="1">
        <v>253</v>
      </c>
      <c r="C22" s="5">
        <v>2400000</v>
      </c>
      <c r="D22" s="1"/>
      <c r="E22" s="1"/>
      <c r="F22" s="1" t="s">
        <v>22</v>
      </c>
      <c r="G22" s="6">
        <f>G21-(G21*G20)</f>
        <v>0.1</v>
      </c>
    </row>
    <row r="23" spans="1:7" x14ac:dyDescent="0.25">
      <c r="A23" s="1" t="s">
        <v>23</v>
      </c>
      <c r="B23" s="1">
        <v>254</v>
      </c>
      <c r="C23" s="5">
        <v>400000</v>
      </c>
      <c r="D23" s="1"/>
      <c r="E23" s="1"/>
      <c r="F23" s="1" t="s">
        <v>24</v>
      </c>
      <c r="G23" s="5">
        <v>1200000</v>
      </c>
    </row>
    <row r="24" spans="1:7" x14ac:dyDescent="0.25">
      <c r="A24" s="1" t="s">
        <v>25</v>
      </c>
      <c r="B24" s="1">
        <v>255</v>
      </c>
      <c r="C24" s="5">
        <v>3200000</v>
      </c>
      <c r="D24" s="1"/>
      <c r="E24" s="1"/>
      <c r="F24" s="1"/>
      <c r="G24" s="1"/>
    </row>
    <row r="25" spans="1:7" x14ac:dyDescent="0.25">
      <c r="A25" s="1" t="s">
        <v>26</v>
      </c>
      <c r="B25" s="1">
        <v>256</v>
      </c>
      <c r="C25" s="5">
        <v>2900000</v>
      </c>
      <c r="D25" s="1"/>
      <c r="E25" s="1"/>
      <c r="F25" s="1"/>
      <c r="G25" s="1"/>
    </row>
    <row r="26" spans="1:7" x14ac:dyDescent="0.25">
      <c r="A26" s="1" t="s">
        <v>27</v>
      </c>
      <c r="B26" s="1">
        <v>257</v>
      </c>
      <c r="C26" s="5">
        <f>C31</f>
        <v>1500000</v>
      </c>
      <c r="D26" s="1"/>
      <c r="E26" s="1"/>
      <c r="F26" s="1"/>
      <c r="G26" s="1"/>
    </row>
    <row r="27" spans="1:7" x14ac:dyDescent="0.25">
      <c r="A27" s="1" t="s">
        <v>28</v>
      </c>
      <c r="B27" s="1">
        <v>260</v>
      </c>
      <c r="C27" s="5">
        <v>3500</v>
      </c>
      <c r="D27" s="1"/>
      <c r="E27" s="1"/>
      <c r="F27" s="1"/>
      <c r="G27" s="1"/>
    </row>
    <row r="28" spans="1:7" x14ac:dyDescent="0.25">
      <c r="A28" s="1" t="s">
        <v>29</v>
      </c>
      <c r="B28" s="1">
        <v>265</v>
      </c>
      <c r="C28" s="5">
        <v>1500</v>
      </c>
      <c r="D28" s="1"/>
      <c r="E28" s="1"/>
      <c r="F28" s="1"/>
      <c r="G28" s="1"/>
    </row>
    <row r="29" spans="1:7" x14ac:dyDescent="0.25">
      <c r="A29" s="7" t="s">
        <v>30</v>
      </c>
      <c r="B29" s="8"/>
      <c r="C29" s="9">
        <f>SUM(C20:C28)</f>
        <v>11525000</v>
      </c>
      <c r="D29" s="1"/>
      <c r="E29" s="1"/>
      <c r="F29" s="1"/>
      <c r="G29" s="1"/>
    </row>
    <row r="30" spans="1:7" x14ac:dyDescent="0.25">
      <c r="A30" s="1"/>
      <c r="B30" s="1"/>
      <c r="C30" s="5"/>
      <c r="D30" s="1"/>
      <c r="E30" s="1"/>
      <c r="F30" s="1"/>
      <c r="G30" s="1"/>
    </row>
    <row r="31" spans="1:7" x14ac:dyDescent="0.25">
      <c r="A31" s="1" t="s">
        <v>31</v>
      </c>
      <c r="B31" s="1"/>
      <c r="C31" s="5">
        <v>1500000</v>
      </c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 t="s">
        <v>32</v>
      </c>
      <c r="B33" s="1"/>
      <c r="C33" s="5">
        <v>3000000</v>
      </c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ht="21" x14ac:dyDescent="0.35">
      <c r="A38" s="10" t="s">
        <v>33</v>
      </c>
      <c r="B38" s="1"/>
      <c r="C38" s="1"/>
      <c r="D38" s="1"/>
      <c r="E38" s="1"/>
      <c r="F38" s="1"/>
      <c r="G38" s="1"/>
    </row>
    <row r="39" spans="1:7" x14ac:dyDescent="0.25">
      <c r="A39" s="3" t="s">
        <v>34</v>
      </c>
      <c r="B39" s="1"/>
      <c r="C39" s="1"/>
      <c r="D39" s="1"/>
      <c r="E39" s="1"/>
      <c r="F39" s="1"/>
      <c r="G39" s="1"/>
    </row>
    <row r="40" spans="1:7" x14ac:dyDescent="0.25">
      <c r="A40" s="11" t="s">
        <v>35</v>
      </c>
      <c r="B40" s="11"/>
      <c r="C40" s="11"/>
      <c r="D40" s="11"/>
      <c r="E40" s="11"/>
      <c r="F40" s="1"/>
      <c r="G40" s="1"/>
    </row>
    <row r="41" spans="1:7" x14ac:dyDescent="0.25">
      <c r="A41" s="12" t="s">
        <v>36</v>
      </c>
      <c r="B41" s="13"/>
      <c r="C41" s="13"/>
      <c r="D41" s="13"/>
      <c r="E41" s="13"/>
      <c r="F41" s="1"/>
      <c r="G41" s="1"/>
    </row>
    <row r="42" spans="1:7" x14ac:dyDescent="0.25">
      <c r="A42" s="11"/>
      <c r="B42" s="11"/>
      <c r="C42" s="11"/>
      <c r="D42" s="11"/>
      <c r="E42" s="11"/>
      <c r="F42" s="1"/>
      <c r="G42" s="1"/>
    </row>
    <row r="43" spans="1:7" x14ac:dyDescent="0.25">
      <c r="A43" s="1" t="s">
        <v>37</v>
      </c>
      <c r="B43" s="14" t="s">
        <v>38</v>
      </c>
      <c r="C43" s="5">
        <f>G23</f>
        <v>1200000</v>
      </c>
      <c r="D43" s="1" t="s">
        <v>39</v>
      </c>
      <c r="E43" s="15">
        <f>C31</f>
        <v>1500000</v>
      </c>
      <c r="F43" s="1"/>
      <c r="G43" s="1"/>
    </row>
    <row r="44" spans="1:7" x14ac:dyDescent="0.25">
      <c r="A44" s="1"/>
      <c r="B44" s="1"/>
      <c r="C44" s="1"/>
      <c r="D44" s="1"/>
      <c r="E44" s="5">
        <f>C29</f>
        <v>11525000</v>
      </c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 t="s">
        <v>37</v>
      </c>
      <c r="B46" s="14" t="s">
        <v>38</v>
      </c>
      <c r="C46" s="5">
        <f>C43*(E43/E44)</f>
        <v>156182.21258134488</v>
      </c>
      <c r="D46" s="1"/>
      <c r="E46" s="1"/>
      <c r="F46" s="1"/>
      <c r="G46" s="1"/>
    </row>
    <row r="47" spans="1:7" x14ac:dyDescent="0.25">
      <c r="A47" s="11"/>
      <c r="B47" s="11"/>
      <c r="C47" s="11"/>
      <c r="D47" s="11"/>
      <c r="E47" s="11"/>
      <c r="F47" s="1"/>
      <c r="G47" s="1"/>
    </row>
    <row r="48" spans="1:7" x14ac:dyDescent="0.25">
      <c r="A48" s="3" t="s">
        <v>40</v>
      </c>
      <c r="B48" s="1"/>
      <c r="C48" s="1"/>
      <c r="D48" s="1"/>
      <c r="E48" s="1"/>
      <c r="F48" s="1"/>
      <c r="G48" s="1"/>
    </row>
    <row r="49" spans="1:7" x14ac:dyDescent="0.25">
      <c r="A49" s="1" t="s">
        <v>41</v>
      </c>
      <c r="B49" s="1"/>
      <c r="C49" s="1"/>
      <c r="D49" s="1"/>
      <c r="E49" s="1"/>
      <c r="F49" s="1"/>
      <c r="G49" s="1"/>
    </row>
    <row r="50" spans="1:7" x14ac:dyDescent="0.25">
      <c r="A50" s="16" t="s">
        <v>42</v>
      </c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 t="s">
        <v>43</v>
      </c>
      <c r="B52" s="14" t="s">
        <v>38</v>
      </c>
      <c r="C52" s="5">
        <f>C31</f>
        <v>1500000</v>
      </c>
      <c r="D52" s="1" t="s">
        <v>39</v>
      </c>
      <c r="E52" s="6">
        <f>G19</f>
        <v>0.2</v>
      </c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 t="s">
        <v>43</v>
      </c>
      <c r="B54" s="14" t="s">
        <v>38</v>
      </c>
      <c r="C54" s="5">
        <f>C52*E52</f>
        <v>300000</v>
      </c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ht="21" x14ac:dyDescent="0.35">
      <c r="A57" s="10" t="s">
        <v>44</v>
      </c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3" t="s">
        <v>45</v>
      </c>
      <c r="B59" s="1"/>
      <c r="C59" s="1"/>
      <c r="D59" s="1"/>
      <c r="E59" s="1"/>
      <c r="F59" s="1"/>
      <c r="G59" s="1"/>
    </row>
    <row r="60" spans="1:7" x14ac:dyDescent="0.25">
      <c r="A60" s="1" t="s">
        <v>46</v>
      </c>
      <c r="B60" s="1"/>
      <c r="C60" s="5">
        <f>G23</f>
        <v>1200000</v>
      </c>
      <c r="D60" s="1"/>
      <c r="E60" s="1"/>
      <c r="F60" s="1"/>
      <c r="G60" s="1"/>
    </row>
    <row r="61" spans="1:7" x14ac:dyDescent="0.25">
      <c r="A61" s="1" t="s">
        <v>47</v>
      </c>
      <c r="B61" s="1"/>
      <c r="C61" s="5">
        <f>C46</f>
        <v>156182.21258134488</v>
      </c>
      <c r="D61" s="1" t="s">
        <v>39</v>
      </c>
      <c r="E61" s="6">
        <f>G22</f>
        <v>0.1</v>
      </c>
      <c r="F61" s="5">
        <f>E61*C61</f>
        <v>15618.221258134488</v>
      </c>
      <c r="G61" s="1"/>
    </row>
    <row r="62" spans="1:7" x14ac:dyDescent="0.25">
      <c r="A62" s="1" t="s">
        <v>48</v>
      </c>
      <c r="B62" s="1"/>
      <c r="C62" s="5">
        <f>C60-C61</f>
        <v>1043817.7874186551</v>
      </c>
      <c r="D62" s="1" t="s">
        <v>39</v>
      </c>
      <c r="E62" s="6">
        <f>G21</f>
        <v>0.2</v>
      </c>
      <c r="F62" s="5">
        <f>E62*C62</f>
        <v>208763.55748373104</v>
      </c>
      <c r="G62" s="1"/>
    </row>
    <row r="63" spans="1:7" x14ac:dyDescent="0.25">
      <c r="A63" s="17" t="s">
        <v>49</v>
      </c>
      <c r="B63" s="18"/>
      <c r="C63" s="18"/>
      <c r="D63" s="18"/>
      <c r="E63" s="18"/>
      <c r="F63" s="19">
        <f>SUM(F61:F62)</f>
        <v>224381.77874186554</v>
      </c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ht="21" x14ac:dyDescent="0.35">
      <c r="A66" s="10" t="s">
        <v>50</v>
      </c>
      <c r="B66" s="1"/>
      <c r="C66" s="1"/>
      <c r="D66" s="1"/>
      <c r="E66" s="1"/>
      <c r="F66" s="1"/>
      <c r="G66" s="1"/>
    </row>
    <row r="67" spans="1:7" x14ac:dyDescent="0.25">
      <c r="A67" s="3" t="s">
        <v>51</v>
      </c>
      <c r="B67" s="1"/>
      <c r="C67" s="1"/>
      <c r="D67" s="1"/>
      <c r="E67" s="1"/>
      <c r="F67" s="1"/>
      <c r="G67" s="1"/>
    </row>
    <row r="68" spans="1:7" x14ac:dyDescent="0.25">
      <c r="A68" s="1" t="s">
        <v>41</v>
      </c>
      <c r="B68" s="1"/>
      <c r="C68" s="1"/>
      <c r="D68" s="1"/>
      <c r="E68" s="1"/>
      <c r="F68" s="1"/>
      <c r="G68" s="1"/>
    </row>
    <row r="69" spans="1:7" x14ac:dyDescent="0.25">
      <c r="A69" s="16" t="s">
        <v>52</v>
      </c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 t="s">
        <v>53</v>
      </c>
      <c r="B71" s="1"/>
      <c r="C71" s="5">
        <f>C54</f>
        <v>300000</v>
      </c>
      <c r="D71" s="1"/>
      <c r="E71" s="1"/>
      <c r="F71" s="1"/>
      <c r="G71" s="1"/>
    </row>
    <row r="72" spans="1:7" x14ac:dyDescent="0.25">
      <c r="A72" s="1" t="s">
        <v>54</v>
      </c>
      <c r="B72" s="1"/>
      <c r="C72" s="5">
        <f>F61</f>
        <v>15618.221258134488</v>
      </c>
      <c r="D72" s="1"/>
      <c r="E72" s="1"/>
      <c r="F72" s="1"/>
      <c r="G72" s="1"/>
    </row>
    <row r="73" spans="1:7" x14ac:dyDescent="0.25">
      <c r="A73" s="3" t="s">
        <v>55</v>
      </c>
      <c r="B73" s="3"/>
      <c r="C73" s="20">
        <f>C71-C72</f>
        <v>284381.77874186554</v>
      </c>
      <c r="D73" s="1"/>
      <c r="E73" s="1"/>
      <c r="F73" s="1"/>
      <c r="G7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Cevdetakcakoca</dc:creator>
  <cp:lastModifiedBy>Cevdetakcakoca</cp:lastModifiedBy>
  <cp:lastPrinted>2014-02-13T07:42:17Z</cp:lastPrinted>
  <dcterms:created xsi:type="dcterms:W3CDTF">2014-02-13T07:24:48Z</dcterms:created>
  <dcterms:modified xsi:type="dcterms:W3CDTF">2014-04-08T05:25:07Z</dcterms:modified>
</cp:coreProperties>
</file>